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Sheet1" sheetId="1" r:id="rId1"/>
    <sheet name="Sheet3" sheetId="3" r:id="rId2"/>
  </sheets>
  <definedNames>
    <definedName name="_xlnm.Print_Area" localSheetId="0">Sheet1!$A$1:$G$107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D75" i="1" l="1"/>
  <c r="E75" i="1"/>
  <c r="D71" i="1"/>
  <c r="E71" i="1"/>
  <c r="D53" i="1"/>
  <c r="E53" i="1"/>
  <c r="D24" i="1"/>
  <c r="E24" i="1"/>
  <c r="D17" i="1"/>
  <c r="E17" i="1"/>
  <c r="E4" i="1"/>
  <c r="D12" i="1"/>
  <c r="E12" i="1"/>
  <c r="A88" i="1"/>
  <c r="E88" i="1" l="1"/>
  <c r="D4" i="1"/>
  <c r="D88" i="1" l="1"/>
</calcChain>
</file>

<file path=xl/sharedStrings.xml><?xml version="1.0" encoding="utf-8"?>
<sst xmlns="http://schemas.openxmlformats.org/spreadsheetml/2006/main" count="175" uniqueCount="168">
  <si>
    <t>Назив удружења</t>
  </si>
  <si>
    <t>Назив програма</t>
  </si>
  <si>
    <t>Дневне услуге у заједници</t>
  </si>
  <si>
    <t>Услуга подршке за самосталан живот</t>
  </si>
  <si>
    <t>Саветодавно-терапијске и социјално-едукативне услуге</t>
  </si>
  <si>
    <t>Услуга подршке ромској деци у образовном систему</t>
  </si>
  <si>
    <t>Рехабилитација и климатски опоравак</t>
  </si>
  <si>
    <t>Другe услугe социјалне заштите</t>
  </si>
  <si>
    <t>2а</t>
  </si>
  <si>
    <t>2б</t>
  </si>
  <si>
    <t>2в</t>
  </si>
  <si>
    <t>2г</t>
  </si>
  <si>
    <t>2д</t>
  </si>
  <si>
    <t>УКУПНО 1+2а+2б+2в+2г+2д+2ђ</t>
  </si>
  <si>
    <t>Центар за производњу знања и вештина</t>
  </si>
  <si>
    <t>Подршка деци из неформалних ромских насеља у Новом Саду</t>
  </si>
  <si>
    <t>Удружење "Живот као инспирација"</t>
  </si>
  <si>
    <t>Једнаки у Ненасиљу 3</t>
  </si>
  <si>
    <t>Удружење грађана "СУНЦЕ" за церебралну и дечију парализу јужнобачког округа Нови Сад</t>
  </si>
  <si>
    <t>Удружење за помоћ ментално недовољно развијеним особама Града Новог Сада</t>
  </si>
  <si>
    <t>Програм рада Удружења за помоћ ментално недовољно развијеним особама Града Новог Сада</t>
  </si>
  <si>
    <t>Удружење ваздухопловаца Војводине - Удружење пилота и падобранаца секција Нови Сад</t>
  </si>
  <si>
    <t>Социјализација старијих особа чланова удружења</t>
  </si>
  <si>
    <t>Удружење особа са ампутацијама Нови Сад</t>
  </si>
  <si>
    <t>Подршка ампутирцима Новог Сада</t>
  </si>
  <si>
    <t>Удружење за подршку особама са Даун синдромом Нови Сад</t>
  </si>
  <si>
    <t>Подршка осамостаљивању особа са интелектуалним инвалидитетом</t>
  </si>
  <si>
    <t>Caritas Деканата Нови Сад</t>
  </si>
  <si>
    <t>Удружење жена "Ромена"</t>
  </si>
  <si>
    <t>Проактивна омладина Ковиља</t>
  </si>
  <si>
    <t>СОС женски центар</t>
  </si>
  <si>
    <t>Центар "Живети усправно"</t>
  </si>
  <si>
    <t>Сервис персоналне асистенције за особе са инвалидитетом у Новом Саду</t>
  </si>
  <si>
    <t>Приступачан град - Нови Сад</t>
  </si>
  <si>
    <t>Удружење Рома "РРОМАНО СУНО"</t>
  </si>
  <si>
    <t>Удружење за терапијско јахање "Хипотенс" Нови Сад</t>
  </si>
  <si>
    <t>У корист бољег живота</t>
  </si>
  <si>
    <t>Удружење "Превент"</t>
  </si>
  <si>
    <t>Удружење "Црвена линија"</t>
  </si>
  <si>
    <t>Дневни центар за особе које живе са ХИВ-ом и едукација локалне заједнице</t>
  </si>
  <si>
    <t>Савез организација за подршку особама са сметњама у развоју</t>
  </si>
  <si>
    <t>Удружење ратних и мирнодопских војних инвалида Новог Сада</t>
  </si>
  <si>
    <t>Удружење Арти</t>
  </si>
  <si>
    <t>Центар за подршку осетљивим групама - ВИТА</t>
  </si>
  <si>
    <t>Мој клуб</t>
  </si>
  <si>
    <t>Друштво тумача и преводилаца за знаковни језик - Нови Сад</t>
  </si>
  <si>
    <t>Удружење дистрофичара Јужнобачког округа</t>
  </si>
  <si>
    <t>Удружење Чепом до осмеха</t>
  </si>
  <si>
    <t>Еко извор планета</t>
  </si>
  <si>
    <t>Едукативне услуге о заштити деце од злостављања и занемаривања</t>
  </si>
  <si>
    <t>Удружење грађана "Нови Сад"</t>
  </si>
  <si>
    <t>Новосадска фабрика знања</t>
  </si>
  <si>
    <t>Хуманитарно удружење "Wilson"</t>
  </si>
  <si>
    <t>Удружење "Хенди Ветерник"</t>
  </si>
  <si>
    <t>Снађи се</t>
  </si>
  <si>
    <t>Gipsy in Novi Sad</t>
  </si>
  <si>
    <t>Удружење грађана Позитивус</t>
  </si>
  <si>
    <t>Роми и рачунари, сналазе се лако</t>
  </si>
  <si>
    <t>Бесар</t>
  </si>
  <si>
    <t>Ја у школу идем - и добар сам ђак</t>
  </si>
  <si>
    <t>Удружење грађана "срцем за све"</t>
  </si>
  <si>
    <t>Роми на фејсбуку</t>
  </si>
  <si>
    <t>Центар за социјалну инклузију</t>
  </si>
  <si>
    <t>Инвалиди и Ветерани ратова Нови Сад "Милош Обилић"</t>
  </si>
  <si>
    <t>Савез удружења бораца народноослободилачког рата Града Новог Сада</t>
  </si>
  <si>
    <t>Социјална инклузија и социјализација старијих особа и чланова удружења</t>
  </si>
  <si>
    <t>Удружење ратних војних инвалида Града Новог Сада</t>
  </si>
  <si>
    <t>Млади за Ковиљ</t>
  </si>
  <si>
    <t>Удружење "Нур светлост"</t>
  </si>
  <si>
    <t>Научи ме да бих разумео-ла</t>
  </si>
  <si>
    <t>Центар за емотивну подршку и превенцију самоубиства "Срце"</t>
  </si>
  <si>
    <t>Удружење грађана "Мали људи - велика одговорност"</t>
  </si>
  <si>
    <t>Екуменска хуманитарна организација</t>
  </si>
  <si>
    <t>Удружење Снага породице</t>
  </si>
  <si>
    <t>Удружење новосадских пензионера</t>
  </si>
  <si>
    <t>Програм унапређења положаја старих особа</t>
  </si>
  <si>
    <t>ХРИО - Христова иновативна организација за помоћ</t>
  </si>
  <si>
    <t>Асистенција породици - Породични сарадник</t>
  </si>
  <si>
    <t>Удружење Локална заједница</t>
  </si>
  <si>
    <t>Удружење ромских студената</t>
  </si>
  <si>
    <t>Градска организација слепих Нови Сад</t>
  </si>
  <si>
    <t>Услуге помоћи у кући и кућне неге за стара лица у Новом Саду</t>
  </si>
  <si>
    <t>Удружење жена "Едукативни центар младих нада"</t>
  </si>
  <si>
    <t>Програмске активности удружења у 2017. години</t>
  </si>
  <si>
    <t>Информисање грађана о значају социјализације и унапређење положаја особа са инвалидитетом</t>
  </si>
  <si>
    <t>Програми рада</t>
  </si>
  <si>
    <t>Износ који се тражи по II. Јавном конкурсу 2017</t>
  </si>
  <si>
    <t xml:space="preserve">Савез инвалида рада Војводине Организација инвалида рада за Град Нови Сад </t>
  </si>
  <si>
    <t>"Посттрауматски стресни поремећај и опоравак: Шта могу сам?"</t>
  </si>
  <si>
    <t>"МултиС" удружење оболелих од мултипле склерозе  Јужнобачког округа</t>
  </si>
  <si>
    <t>Едукативни скупови</t>
  </si>
  <si>
    <t>Једнака права , једнаке могућности -Роми изнад 55 година</t>
  </si>
  <si>
    <t>Удружење дијализираних и трансплантираних бубрежних инвалида Нови Сад</t>
  </si>
  <si>
    <t>"Викенд програм"</t>
  </si>
  <si>
    <t>"Нисте сами"</t>
  </si>
  <si>
    <t>Психосоцијална подршка деци улице на терену</t>
  </si>
  <si>
    <t>Едукација и психосоцијална помоћ оболелима од мултипле склерозе</t>
  </si>
  <si>
    <t>Дневни центар</t>
  </si>
  <si>
    <t>Обука за помоћ деци са сметњама у развоју и њиховим родитељима и пружање конкретне помоћи</t>
  </si>
  <si>
    <t>Удружење грађана "Вера љубав нада"</t>
  </si>
  <si>
    <t>"Покрени се"</t>
  </si>
  <si>
    <t>Друштво за подршку особама са аутизмом Града Новог Сада</t>
  </si>
  <si>
    <t>Ово смо мој град и ја-кроз музику и сликање</t>
  </si>
  <si>
    <t xml:space="preserve">
НСМЕДЕ - Интерсекторско умрежавање и информисање у функцији унапређења услова за раст и развој деце у Новом Саду
</t>
  </si>
  <si>
    <t>Унапређење положаја особа са инвалидитетом</t>
  </si>
  <si>
    <t xml:space="preserve"> Школа знаковног језика "Моје руке говоре"</t>
  </si>
  <si>
    <t>Саветовалиште за особе са менталним потешкоћама</t>
  </si>
  <si>
    <t>"Аlfa 3H"</t>
  </si>
  <si>
    <t>Сузбијање трговине људима кроз едукацију деце и младих</t>
  </si>
  <si>
    <t>Боксерски клуб "Војводина"</t>
  </si>
  <si>
    <t>"Без препрека за бављење спортом"</t>
  </si>
  <si>
    <t>Удружење "Омладински центар Војводине"</t>
  </si>
  <si>
    <t>Водич за старије особе и њихове породице</t>
  </si>
  <si>
    <t xml:space="preserve">Удружење Новосадски центар  </t>
  </si>
  <si>
    <t>Плави круг - родитељи деце са дијабетесом</t>
  </si>
  <si>
    <t>Удружење за Вилијамсов синдрон</t>
  </si>
  <si>
    <t>Организоване активности првог удружења за Вилијамсов синдром на Балкану</t>
  </si>
  <si>
    <t>"Избори се"</t>
  </si>
  <si>
    <t>Ватрогасни савез Града Новог Сада</t>
  </si>
  <si>
    <t>"Тиче се и тебе"</t>
  </si>
  <si>
    <t>"Креативно едукативни центар НС 021 "</t>
  </si>
  <si>
    <t>"Нашим бакама и декама срцем"</t>
  </si>
  <si>
    <t>Тачка, црта-слово, реч"</t>
  </si>
  <si>
    <t>Особе са инвалидитетом у ванредним ситуацијама - поступање оси и ватрогасаца у ванредним ситуацијама</t>
  </si>
  <si>
    <t>Центар за европске вредности и културу-ЦЕВК</t>
  </si>
  <si>
    <t>Удружење  "градска деца"</t>
  </si>
  <si>
    <t xml:space="preserve"> "За своје дете учинићу све"</t>
  </si>
  <si>
    <t>"Учим за бољи живот"</t>
  </si>
  <si>
    <t>"Лествица НС"</t>
  </si>
  <si>
    <t>Услуга подршке ромској деци у унапређењу образовања, едукативног и социјалног статуса у насељу  Бангладеш</t>
  </si>
  <si>
    <t>Удружење Превент</t>
  </si>
  <si>
    <t>"Школарац"</t>
  </si>
  <si>
    <t>Српски за све</t>
  </si>
  <si>
    <t>Удружење ратних  војних инвалида Града Новог Сада</t>
  </si>
  <si>
    <t>Климатско бањски опоравак РВИ</t>
  </si>
  <si>
    <t xml:space="preserve">Сервиси подршке за организовану подршку женама, особама са инвалидитетом </t>
  </si>
  <si>
    <t>Недеља толеранције - "Међу вама смо"</t>
  </si>
  <si>
    <t>Удружење грађана Витезови осмеха</t>
  </si>
  <si>
    <t>"Образована жена-подршка породици"</t>
  </si>
  <si>
    <t>Удружење грађана Recycle Bin</t>
  </si>
  <si>
    <t>Канта</t>
  </si>
  <si>
    <t>Удружење грађана "Сунце ЦН" Нови Сад</t>
  </si>
  <si>
    <t>Удружење "Нова грана НС"</t>
  </si>
  <si>
    <t>Иницијатива ромске деце у образовни систем у насељу Велики Рит</t>
  </si>
  <si>
    <t>Удружење грађана за борбу против ретких болести код деце ЖИВОТ</t>
  </si>
  <si>
    <t>Реч за живот -Часопис о ретким болестима</t>
  </si>
  <si>
    <t>...Из круга -Војводина, организација за подршку женама са инвалидитетом</t>
  </si>
  <si>
    <t>Удружење  пензионера Града Новог Сада</t>
  </si>
  <si>
    <t>Председник Комисије</t>
  </si>
  <si>
    <t xml:space="preserve">Напомена - разлог  за доделу или одбијање </t>
  </si>
  <si>
    <t xml:space="preserve">Редни
 број </t>
  </si>
  <si>
    <t>Традиционални сусрет братских удружења слепих поводом дана белог штапа</t>
  </si>
  <si>
    <t xml:space="preserve"> Услужни центар за лица оштећеног слуха - глуве и наглуве особе</t>
  </si>
  <si>
    <t xml:space="preserve">Значај правилне исхране код пацијената на хемотерапији у циљу превенције компликација </t>
  </si>
  <si>
    <t>"Добро је знати -буди сигурна"</t>
  </si>
  <si>
    <t>Помоћ у рехабилитацији старијих ветерана и ратних војних инвалида</t>
  </si>
  <si>
    <t>Реконструкција просторија удружења</t>
  </si>
  <si>
    <t>Адаптација пословног простора</t>
  </si>
  <si>
    <t>"Желим да знају за мене"</t>
  </si>
  <si>
    <t>Подршка у ресоцијализацији особа оболелих од менталне болести и њихових породица</t>
  </si>
  <si>
    <t>Оснажи се ојачај, успешно корачај</t>
  </si>
  <si>
    <t>"Подршка ромској деци у образовном систему"</t>
  </si>
  <si>
    <t>Породични сарадник- Психосоцио-едукативна подршка ромским породицама за укључивање деце у систем образовања</t>
  </si>
  <si>
    <t>Подршка ученицима Ромима за спречавање осипања из основног образовања</t>
  </si>
  <si>
    <t>Помоћ и подршка ромској деци при савладавању градива у основној школи</t>
  </si>
  <si>
    <t>"Превоз за нас"</t>
  </si>
  <si>
    <t>Предлог  Комисије за доделу средстава по II. Јавном конкурсу 2017</t>
  </si>
  <si>
    <t>Tихомир Николић,с.р.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</si>
</sst>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1"/>
      <color rgb="FFFF0000"/>
      <name val="Tahoma"/>
      <family val="2"/>
    </font>
    <font>
      <sz val="10"/>
      <color rgb="FFFF0000"/>
      <name val="Tahoma"/>
      <family val="2"/>
    </font>
    <font>
      <sz val="11"/>
      <color rgb="FF0070C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right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4" fontId="1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4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2" fillId="4" borderId="0" xfId="0" applyNumberFormat="1" applyFont="1" applyFill="1"/>
    <xf numFmtId="4" fontId="5" fillId="0" borderId="0" xfId="0" applyNumberFormat="1" applyFont="1"/>
    <xf numFmtId="0" fontId="5" fillId="0" borderId="0" xfId="0" applyFont="1"/>
    <xf numFmtId="0" fontId="7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7" fillId="0" borderId="0" xfId="0" applyNumberFormat="1" applyFont="1"/>
    <xf numFmtId="4" fontId="8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/>
    <xf numFmtId="4" fontId="9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/>
    <xf numFmtId="4" fontId="7" fillId="0" borderId="1" xfId="0" applyNumberFormat="1" applyFont="1" applyBorder="1"/>
    <xf numFmtId="4" fontId="6" fillId="0" borderId="1" xfId="0" applyNumberFormat="1" applyFont="1" applyBorder="1"/>
    <xf numFmtId="4" fontId="5" fillId="4" borderId="1" xfId="0" applyNumberFormat="1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/>
    </xf>
    <xf numFmtId="4" fontId="5" fillId="0" borderId="2" xfId="0" applyNumberFormat="1" applyFont="1" applyBorder="1"/>
    <xf numFmtId="0" fontId="2" fillId="0" borderId="2" xfId="0" applyFont="1" applyBorder="1"/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80" zoomScaleNormal="80" workbookViewId="0">
      <pane xSplit="2" ySplit="2" topLeftCell="C80" activePane="bottomRight" state="frozen"/>
      <selection pane="topRight" activeCell="D1" sqref="D1"/>
      <selection pane="bottomLeft" activeCell="A3" sqref="A3"/>
      <selection pane="bottomRight" activeCell="I91" sqref="I91"/>
    </sheetView>
  </sheetViews>
  <sheetFormatPr defaultColWidth="9.140625" defaultRowHeight="14.25" x14ac:dyDescent="0.2"/>
  <cols>
    <col min="1" max="1" width="11" style="13" customWidth="1"/>
    <col min="2" max="2" width="59.140625" style="57" customWidth="1"/>
    <col min="3" max="3" width="49.85546875" style="59" customWidth="1"/>
    <col min="4" max="4" width="20.140625" style="11" customWidth="1"/>
    <col min="5" max="5" width="22.28515625" style="12" customWidth="1"/>
    <col min="6" max="6" width="16.85546875" style="23" hidden="1" customWidth="1"/>
    <col min="7" max="7" width="11.85546875" style="6" hidden="1" customWidth="1"/>
    <col min="8" max="10" width="9.140625" style="6"/>
    <col min="11" max="11" width="19.85546875" style="16" customWidth="1"/>
    <col min="12" max="16384" width="9.140625" style="6"/>
  </cols>
  <sheetData>
    <row r="1" spans="1:11" ht="33" customHeight="1" x14ac:dyDescent="0.2">
      <c r="A1" s="6"/>
      <c r="B1" s="66"/>
      <c r="C1" s="66"/>
      <c r="D1" s="66"/>
      <c r="E1" s="66"/>
      <c r="F1" s="66"/>
    </row>
    <row r="2" spans="1:11" s="7" customFormat="1" ht="60" customHeight="1" thickBot="1" x14ac:dyDescent="0.25">
      <c r="A2" s="19" t="s">
        <v>150</v>
      </c>
      <c r="B2" s="51" t="s">
        <v>0</v>
      </c>
      <c r="C2" s="18" t="s">
        <v>1</v>
      </c>
      <c r="D2" s="19" t="s">
        <v>86</v>
      </c>
      <c r="E2" s="19" t="s">
        <v>166</v>
      </c>
      <c r="F2" s="19" t="s">
        <v>149</v>
      </c>
      <c r="K2" s="15"/>
    </row>
    <row r="3" spans="1:11" s="7" customFormat="1" ht="15" customHeight="1" thickTop="1" thickBot="1" x14ac:dyDescent="0.25">
      <c r="A3" s="20">
        <v>0</v>
      </c>
      <c r="B3" s="52">
        <v>1</v>
      </c>
      <c r="C3" s="20">
        <v>2</v>
      </c>
      <c r="D3" s="21">
        <v>5</v>
      </c>
      <c r="E3" s="50">
        <v>6</v>
      </c>
      <c r="F3" s="50">
        <v>8</v>
      </c>
      <c r="K3" s="15"/>
    </row>
    <row r="4" spans="1:11" s="32" customFormat="1" ht="23.45" customHeight="1" thickTop="1" x14ac:dyDescent="0.2">
      <c r="A4" s="27">
        <v>1</v>
      </c>
      <c r="B4" s="64" t="s">
        <v>85</v>
      </c>
      <c r="C4" s="65"/>
      <c r="D4" s="31">
        <f t="shared" ref="D4:E4" si="0">SUM(D5:D11)</f>
        <v>5775902</v>
      </c>
      <c r="E4" s="45">
        <f t="shared" si="0"/>
        <v>1350000</v>
      </c>
      <c r="F4" s="45"/>
      <c r="K4" s="33"/>
    </row>
    <row r="5" spans="1:11" ht="41.25" customHeight="1" x14ac:dyDescent="0.2">
      <c r="A5" s="8">
        <v>1</v>
      </c>
      <c r="B5" s="40" t="s">
        <v>19</v>
      </c>
      <c r="C5" s="42" t="s">
        <v>20</v>
      </c>
      <c r="D5" s="2">
        <v>275841</v>
      </c>
      <c r="E5" s="14">
        <v>150000</v>
      </c>
      <c r="F5" s="46"/>
    </row>
    <row r="6" spans="1:11" ht="28.5" customHeight="1" x14ac:dyDescent="0.2">
      <c r="A6" s="8">
        <v>2</v>
      </c>
      <c r="B6" s="40" t="s">
        <v>66</v>
      </c>
      <c r="C6" s="42" t="s">
        <v>157</v>
      </c>
      <c r="D6" s="2">
        <v>480000</v>
      </c>
      <c r="E6" s="14">
        <v>0</v>
      </c>
      <c r="F6" s="46"/>
    </row>
    <row r="7" spans="1:11" ht="29.25" customHeight="1" x14ac:dyDescent="0.2">
      <c r="A7" s="8">
        <v>3</v>
      </c>
      <c r="B7" s="40" t="s">
        <v>80</v>
      </c>
      <c r="C7" s="42" t="s">
        <v>151</v>
      </c>
      <c r="D7" s="14">
        <v>98500</v>
      </c>
      <c r="E7" s="14">
        <v>0</v>
      </c>
      <c r="F7" s="46"/>
    </row>
    <row r="8" spans="1:11" ht="28.5" customHeight="1" x14ac:dyDescent="0.2">
      <c r="A8" s="8">
        <v>4</v>
      </c>
      <c r="B8" s="40" t="s">
        <v>46</v>
      </c>
      <c r="C8" s="42" t="s">
        <v>156</v>
      </c>
      <c r="D8" s="2">
        <v>604000</v>
      </c>
      <c r="E8" s="14">
        <v>0</v>
      </c>
      <c r="F8" s="46"/>
    </row>
    <row r="9" spans="1:11" ht="37.5" customHeight="1" x14ac:dyDescent="0.2">
      <c r="A9" s="8">
        <v>5</v>
      </c>
      <c r="B9" s="40" t="s">
        <v>64</v>
      </c>
      <c r="C9" s="42" t="s">
        <v>65</v>
      </c>
      <c r="D9" s="2">
        <v>1294000</v>
      </c>
      <c r="E9" s="14">
        <v>0</v>
      </c>
      <c r="F9" s="46"/>
    </row>
    <row r="10" spans="1:11" ht="31.5" customHeight="1" x14ac:dyDescent="0.2">
      <c r="A10" s="8">
        <v>6</v>
      </c>
      <c r="B10" s="40" t="s">
        <v>63</v>
      </c>
      <c r="C10" s="42" t="s">
        <v>155</v>
      </c>
      <c r="D10" s="2">
        <v>763000</v>
      </c>
      <c r="E10" s="14">
        <v>0</v>
      </c>
      <c r="F10" s="46"/>
    </row>
    <row r="11" spans="1:11" ht="37.5" customHeight="1" x14ac:dyDescent="0.2">
      <c r="A11" s="8">
        <v>7</v>
      </c>
      <c r="B11" s="40" t="s">
        <v>87</v>
      </c>
      <c r="C11" s="42" t="s">
        <v>83</v>
      </c>
      <c r="D11" s="2">
        <v>2260561</v>
      </c>
      <c r="E11" s="14">
        <v>1200000</v>
      </c>
      <c r="F11" s="46"/>
    </row>
    <row r="12" spans="1:11" s="9" customFormat="1" ht="27" customHeight="1" x14ac:dyDescent="0.2">
      <c r="A12" s="26" t="s">
        <v>8</v>
      </c>
      <c r="B12" s="53" t="s">
        <v>2</v>
      </c>
      <c r="C12" s="60"/>
      <c r="D12" s="29">
        <f t="shared" ref="D12:E12" si="1">SUM(D13:D16)</f>
        <v>4094001</v>
      </c>
      <c r="E12" s="29">
        <f t="shared" si="1"/>
        <v>2320000</v>
      </c>
      <c r="F12" s="29"/>
      <c r="K12" s="30"/>
    </row>
    <row r="13" spans="1:11" s="24" customFormat="1" ht="36.75" customHeight="1" x14ac:dyDescent="0.2">
      <c r="A13" s="41">
        <v>1</v>
      </c>
      <c r="B13" s="40" t="s">
        <v>45</v>
      </c>
      <c r="C13" s="42" t="s">
        <v>152</v>
      </c>
      <c r="D13" s="2">
        <v>270000</v>
      </c>
      <c r="E13" s="14">
        <v>270000</v>
      </c>
      <c r="F13" s="46"/>
      <c r="K13" s="23"/>
    </row>
    <row r="14" spans="1:11" ht="27" customHeight="1" x14ac:dyDescent="0.2">
      <c r="A14" s="41">
        <v>2</v>
      </c>
      <c r="B14" s="40" t="s">
        <v>74</v>
      </c>
      <c r="C14" s="42" t="s">
        <v>75</v>
      </c>
      <c r="D14" s="2">
        <v>516000</v>
      </c>
      <c r="E14" s="14">
        <v>200000</v>
      </c>
      <c r="F14" s="46"/>
    </row>
    <row r="15" spans="1:11" s="24" customFormat="1" ht="31.5" customHeight="1" x14ac:dyDescent="0.2">
      <c r="A15" s="41">
        <v>3</v>
      </c>
      <c r="B15" s="40" t="s">
        <v>72</v>
      </c>
      <c r="C15" s="42" t="s">
        <v>81</v>
      </c>
      <c r="D15" s="2">
        <v>2958000</v>
      </c>
      <c r="E15" s="14">
        <v>1500000</v>
      </c>
      <c r="F15" s="46"/>
      <c r="K15" s="23"/>
    </row>
    <row r="16" spans="1:11" ht="27.75" customHeight="1" x14ac:dyDescent="0.2">
      <c r="A16" s="41">
        <v>4</v>
      </c>
      <c r="B16" s="40" t="s">
        <v>147</v>
      </c>
      <c r="C16" s="42" t="s">
        <v>97</v>
      </c>
      <c r="D16" s="2">
        <v>350001</v>
      </c>
      <c r="E16" s="14">
        <v>350000</v>
      </c>
      <c r="F16" s="46"/>
    </row>
    <row r="17" spans="1:11" s="9" customFormat="1" ht="24" customHeight="1" x14ac:dyDescent="0.2">
      <c r="A17" s="26" t="s">
        <v>9</v>
      </c>
      <c r="B17" s="53" t="s">
        <v>3</v>
      </c>
      <c r="C17" s="60"/>
      <c r="D17" s="29">
        <f t="shared" ref="D17:E17" si="2">SUM(D18:D23)</f>
        <v>4539362.2600000007</v>
      </c>
      <c r="E17" s="29">
        <f t="shared" si="2"/>
        <v>1300000</v>
      </c>
      <c r="F17" s="29"/>
      <c r="K17" s="30"/>
    </row>
    <row r="18" spans="1:11" s="24" customFormat="1" ht="35.25" customHeight="1" x14ac:dyDescent="0.2">
      <c r="A18" s="41">
        <v>1</v>
      </c>
      <c r="B18" s="40" t="s">
        <v>31</v>
      </c>
      <c r="C18" s="42" t="s">
        <v>32</v>
      </c>
      <c r="D18" s="3">
        <v>2861816.98</v>
      </c>
      <c r="E18" s="14">
        <v>800000</v>
      </c>
      <c r="F18" s="46"/>
      <c r="K18" s="23"/>
    </row>
    <row r="19" spans="1:11" ht="37.5" customHeight="1" x14ac:dyDescent="0.2">
      <c r="A19" s="41">
        <v>2</v>
      </c>
      <c r="B19" s="40" t="s">
        <v>42</v>
      </c>
      <c r="C19" s="42" t="s">
        <v>153</v>
      </c>
      <c r="D19" s="3">
        <v>442250</v>
      </c>
      <c r="E19" s="14">
        <v>0</v>
      </c>
      <c r="F19" s="46"/>
    </row>
    <row r="20" spans="1:11" ht="28.5" customHeight="1" x14ac:dyDescent="0.2">
      <c r="A20" s="41">
        <v>3</v>
      </c>
      <c r="B20" s="40" t="s">
        <v>43</v>
      </c>
      <c r="C20" s="42" t="s">
        <v>44</v>
      </c>
      <c r="D20" s="2">
        <v>48000</v>
      </c>
      <c r="E20" s="14">
        <v>0</v>
      </c>
      <c r="F20" s="46"/>
    </row>
    <row r="21" spans="1:11" ht="39.75" customHeight="1" x14ac:dyDescent="0.2">
      <c r="A21" s="41">
        <v>4</v>
      </c>
      <c r="B21" s="40" t="s">
        <v>51</v>
      </c>
      <c r="C21" s="42" t="s">
        <v>98</v>
      </c>
      <c r="D21" s="2">
        <v>570000</v>
      </c>
      <c r="E21" s="14">
        <v>0</v>
      </c>
      <c r="F21" s="46"/>
    </row>
    <row r="22" spans="1:11" ht="29.25" customHeight="1" x14ac:dyDescent="0.2">
      <c r="A22" s="41">
        <v>5</v>
      </c>
      <c r="B22" s="40" t="s">
        <v>99</v>
      </c>
      <c r="C22" s="42" t="s">
        <v>100</v>
      </c>
      <c r="D22" s="2">
        <v>389450</v>
      </c>
      <c r="E22" s="14">
        <v>300000</v>
      </c>
      <c r="F22" s="46"/>
    </row>
    <row r="23" spans="1:11" ht="39.75" customHeight="1" x14ac:dyDescent="0.2">
      <c r="A23" s="41">
        <v>6</v>
      </c>
      <c r="B23" s="40" t="s">
        <v>101</v>
      </c>
      <c r="C23" s="42" t="s">
        <v>102</v>
      </c>
      <c r="D23" s="2">
        <v>227845.28</v>
      </c>
      <c r="E23" s="14">
        <v>200000</v>
      </c>
      <c r="F23" s="46"/>
    </row>
    <row r="24" spans="1:11" s="9" customFormat="1" ht="26.25" customHeight="1" x14ac:dyDescent="0.2">
      <c r="A24" s="26" t="s">
        <v>10</v>
      </c>
      <c r="B24" s="53" t="s">
        <v>4</v>
      </c>
      <c r="C24" s="60"/>
      <c r="D24" s="29">
        <f t="shared" ref="D24:E24" si="3">SUM(D25:D52)</f>
        <v>11140755.9</v>
      </c>
      <c r="E24" s="29">
        <f t="shared" si="3"/>
        <v>1390000</v>
      </c>
      <c r="F24" s="29"/>
      <c r="K24" s="30"/>
    </row>
    <row r="25" spans="1:11" s="24" customFormat="1" ht="24" customHeight="1" x14ac:dyDescent="0.2">
      <c r="A25" s="8">
        <v>1</v>
      </c>
      <c r="B25" s="54" t="s">
        <v>16</v>
      </c>
      <c r="C25" s="58" t="s">
        <v>17</v>
      </c>
      <c r="D25" s="4">
        <v>499500</v>
      </c>
      <c r="E25" s="17">
        <v>250000</v>
      </c>
      <c r="F25" s="46"/>
      <c r="K25" s="23"/>
    </row>
    <row r="26" spans="1:11" ht="37.5" customHeight="1" x14ac:dyDescent="0.2">
      <c r="A26" s="8">
        <v>2</v>
      </c>
      <c r="B26" s="40" t="s">
        <v>14</v>
      </c>
      <c r="C26" s="42" t="s">
        <v>15</v>
      </c>
      <c r="D26" s="2">
        <v>476000</v>
      </c>
      <c r="E26" s="17">
        <v>0</v>
      </c>
      <c r="F26" s="46"/>
    </row>
    <row r="27" spans="1:11" s="24" customFormat="1" ht="30" customHeight="1" x14ac:dyDescent="0.2">
      <c r="A27" s="8">
        <v>3</v>
      </c>
      <c r="B27" s="40" t="s">
        <v>25</v>
      </c>
      <c r="C27" s="42" t="s">
        <v>26</v>
      </c>
      <c r="D27" s="3">
        <v>212000</v>
      </c>
      <c r="E27" s="14">
        <v>100000</v>
      </c>
      <c r="F27" s="46"/>
      <c r="K27" s="23"/>
    </row>
    <row r="28" spans="1:11" ht="34.5" customHeight="1" x14ac:dyDescent="0.2">
      <c r="A28" s="8">
        <v>4</v>
      </c>
      <c r="B28" s="40" t="s">
        <v>30</v>
      </c>
      <c r="C28" s="42" t="s">
        <v>4</v>
      </c>
      <c r="D28" s="3">
        <v>438000</v>
      </c>
      <c r="E28" s="14">
        <v>0</v>
      </c>
      <c r="F28" s="46"/>
    </row>
    <row r="29" spans="1:11" ht="31.5" customHeight="1" x14ac:dyDescent="0.2">
      <c r="A29" s="8">
        <v>5</v>
      </c>
      <c r="B29" s="40" t="s">
        <v>37</v>
      </c>
      <c r="C29" s="42" t="s">
        <v>154</v>
      </c>
      <c r="D29" s="3">
        <v>351471.9</v>
      </c>
      <c r="E29" s="14">
        <v>0</v>
      </c>
      <c r="F29" s="46"/>
    </row>
    <row r="30" spans="1:11" ht="38.25" customHeight="1" x14ac:dyDescent="0.2">
      <c r="A30" s="8">
        <v>6</v>
      </c>
      <c r="B30" s="40" t="s">
        <v>38</v>
      </c>
      <c r="C30" s="42" t="s">
        <v>39</v>
      </c>
      <c r="D30" s="3">
        <v>383434</v>
      </c>
      <c r="E30" s="14">
        <v>0</v>
      </c>
      <c r="F30" s="46"/>
    </row>
    <row r="31" spans="1:11" s="24" customFormat="1" ht="33.75" customHeight="1" x14ac:dyDescent="0.2">
      <c r="A31" s="8">
        <v>7</v>
      </c>
      <c r="B31" s="40" t="s">
        <v>52</v>
      </c>
      <c r="C31" s="42" t="s">
        <v>158</v>
      </c>
      <c r="D31" s="2">
        <v>196150</v>
      </c>
      <c r="E31" s="14">
        <v>100000</v>
      </c>
      <c r="F31" s="46"/>
      <c r="K31" s="23"/>
    </row>
    <row r="32" spans="1:11" s="24" customFormat="1" ht="42.75" customHeight="1" x14ac:dyDescent="0.2">
      <c r="A32" s="8">
        <v>8</v>
      </c>
      <c r="B32" s="40" t="s">
        <v>70</v>
      </c>
      <c r="C32" s="42" t="s">
        <v>159</v>
      </c>
      <c r="D32" s="2">
        <v>146000</v>
      </c>
      <c r="E32" s="14">
        <v>100000</v>
      </c>
      <c r="F32" s="46"/>
      <c r="K32" s="23"/>
    </row>
    <row r="33" spans="1:11" s="24" customFormat="1" ht="33" customHeight="1" x14ac:dyDescent="0.2">
      <c r="A33" s="8">
        <v>9</v>
      </c>
      <c r="B33" s="40" t="s">
        <v>76</v>
      </c>
      <c r="C33" s="42" t="s">
        <v>77</v>
      </c>
      <c r="D33" s="3">
        <v>473000</v>
      </c>
      <c r="E33" s="14">
        <v>450000</v>
      </c>
      <c r="F33" s="46"/>
      <c r="K33" s="23"/>
    </row>
    <row r="34" spans="1:11" s="25" customFormat="1" ht="33.75" customHeight="1" x14ac:dyDescent="0.2">
      <c r="A34" s="8">
        <v>10</v>
      </c>
      <c r="B34" s="40" t="s">
        <v>41</v>
      </c>
      <c r="C34" s="42" t="s">
        <v>88</v>
      </c>
      <c r="D34" s="2">
        <v>353110</v>
      </c>
      <c r="E34" s="14">
        <v>0</v>
      </c>
      <c r="F34" s="47"/>
      <c r="K34" s="28"/>
    </row>
    <row r="35" spans="1:11" ht="38.25" customHeight="1" x14ac:dyDescent="0.2">
      <c r="A35" s="8">
        <v>11</v>
      </c>
      <c r="B35" s="55" t="s">
        <v>89</v>
      </c>
      <c r="C35" s="42" t="s">
        <v>96</v>
      </c>
      <c r="D35" s="2">
        <v>356500</v>
      </c>
      <c r="E35" s="14">
        <v>0</v>
      </c>
      <c r="F35" s="46"/>
    </row>
    <row r="36" spans="1:11" ht="29.25" customHeight="1" x14ac:dyDescent="0.2">
      <c r="A36" s="8">
        <v>12</v>
      </c>
      <c r="B36" s="40" t="s">
        <v>40</v>
      </c>
      <c r="C36" s="42" t="s">
        <v>90</v>
      </c>
      <c r="D36" s="2">
        <v>332990</v>
      </c>
      <c r="E36" s="14">
        <v>0</v>
      </c>
      <c r="F36" s="46"/>
    </row>
    <row r="37" spans="1:11" ht="31.5" customHeight="1" x14ac:dyDescent="0.2">
      <c r="A37" s="8">
        <v>13</v>
      </c>
      <c r="B37" s="40" t="s">
        <v>92</v>
      </c>
      <c r="C37" s="42" t="s">
        <v>93</v>
      </c>
      <c r="D37" s="2">
        <v>128000</v>
      </c>
      <c r="E37" s="14">
        <v>100000</v>
      </c>
      <c r="F37" s="46"/>
    </row>
    <row r="38" spans="1:11" ht="27" customHeight="1" x14ac:dyDescent="0.2">
      <c r="A38" s="8">
        <v>14</v>
      </c>
      <c r="B38" s="40" t="s">
        <v>29</v>
      </c>
      <c r="C38" s="42" t="s">
        <v>94</v>
      </c>
      <c r="D38" s="2">
        <v>528000</v>
      </c>
      <c r="E38" s="14">
        <v>0</v>
      </c>
      <c r="F38" s="46"/>
    </row>
    <row r="39" spans="1:11" ht="27" customHeight="1" x14ac:dyDescent="0.2">
      <c r="A39" s="8">
        <v>15</v>
      </c>
      <c r="B39" s="40" t="s">
        <v>73</v>
      </c>
      <c r="C39" s="42" t="s">
        <v>91</v>
      </c>
      <c r="D39" s="2">
        <v>297076</v>
      </c>
      <c r="E39" s="14">
        <v>0</v>
      </c>
      <c r="F39" s="46"/>
    </row>
    <row r="40" spans="1:11" ht="27" customHeight="1" x14ac:dyDescent="0.2">
      <c r="A40" s="8">
        <v>16</v>
      </c>
      <c r="B40" s="40" t="s">
        <v>67</v>
      </c>
      <c r="C40" s="42" t="s">
        <v>104</v>
      </c>
      <c r="D40" s="2">
        <v>565000</v>
      </c>
      <c r="E40" s="14">
        <v>0</v>
      </c>
      <c r="F40" s="46"/>
    </row>
    <row r="41" spans="1:11" s="37" customFormat="1" ht="30" customHeight="1" x14ac:dyDescent="0.2">
      <c r="A41" s="8">
        <v>17</v>
      </c>
      <c r="B41" s="40" t="s">
        <v>45</v>
      </c>
      <c r="C41" s="42" t="s">
        <v>105</v>
      </c>
      <c r="D41" s="43">
        <v>285000</v>
      </c>
      <c r="E41" s="44">
        <v>0</v>
      </c>
      <c r="F41" s="48"/>
      <c r="K41" s="36"/>
    </row>
    <row r="42" spans="1:11" s="37" customFormat="1" ht="28.5" customHeight="1" x14ac:dyDescent="0.2">
      <c r="A42" s="8">
        <v>18</v>
      </c>
      <c r="B42" s="40" t="s">
        <v>27</v>
      </c>
      <c r="C42" s="42" t="s">
        <v>106</v>
      </c>
      <c r="D42" s="43">
        <v>438324</v>
      </c>
      <c r="E42" s="44">
        <v>0</v>
      </c>
      <c r="F42" s="48"/>
      <c r="K42" s="36"/>
    </row>
    <row r="43" spans="1:11" s="37" customFormat="1" ht="32.25" customHeight="1" x14ac:dyDescent="0.2">
      <c r="A43" s="8">
        <v>19</v>
      </c>
      <c r="B43" s="40" t="s">
        <v>107</v>
      </c>
      <c r="C43" s="42" t="s">
        <v>108</v>
      </c>
      <c r="D43" s="43">
        <v>940000</v>
      </c>
      <c r="E43" s="44">
        <v>0</v>
      </c>
      <c r="F43" s="48"/>
      <c r="K43" s="36"/>
    </row>
    <row r="44" spans="1:11" s="37" customFormat="1" ht="27.75" customHeight="1" x14ac:dyDescent="0.2">
      <c r="A44" s="8">
        <v>20</v>
      </c>
      <c r="B44" s="40" t="s">
        <v>109</v>
      </c>
      <c r="C44" s="42" t="s">
        <v>110</v>
      </c>
      <c r="D44" s="43">
        <v>144000</v>
      </c>
      <c r="E44" s="44">
        <v>0</v>
      </c>
      <c r="F44" s="48"/>
      <c r="K44" s="36"/>
    </row>
    <row r="45" spans="1:11" s="37" customFormat="1" ht="25.5" customHeight="1" x14ac:dyDescent="0.2">
      <c r="A45" s="8">
        <v>21</v>
      </c>
      <c r="B45" s="40" t="s">
        <v>111</v>
      </c>
      <c r="C45" s="42" t="s">
        <v>112</v>
      </c>
      <c r="D45" s="43">
        <v>225400</v>
      </c>
      <c r="E45" s="44">
        <v>0</v>
      </c>
      <c r="F45" s="48"/>
      <c r="K45" s="36"/>
    </row>
    <row r="46" spans="1:11" s="37" customFormat="1" ht="30" customHeight="1" x14ac:dyDescent="0.2">
      <c r="A46" s="8">
        <v>22</v>
      </c>
      <c r="B46" s="40" t="s">
        <v>115</v>
      </c>
      <c r="C46" s="42" t="s">
        <v>116</v>
      </c>
      <c r="D46" s="43">
        <v>876000</v>
      </c>
      <c r="E46" s="44">
        <v>0</v>
      </c>
      <c r="F46" s="48"/>
      <c r="K46" s="36"/>
    </row>
    <row r="47" spans="1:11" s="37" customFormat="1" ht="27.75" customHeight="1" x14ac:dyDescent="0.2">
      <c r="A47" s="8">
        <v>23</v>
      </c>
      <c r="B47" s="40" t="s">
        <v>78</v>
      </c>
      <c r="C47" s="42" t="s">
        <v>117</v>
      </c>
      <c r="D47" s="43">
        <v>500000</v>
      </c>
      <c r="E47" s="44">
        <v>0</v>
      </c>
      <c r="F47" s="48"/>
      <c r="K47" s="36"/>
    </row>
    <row r="48" spans="1:11" s="37" customFormat="1" ht="51" customHeight="1" x14ac:dyDescent="0.2">
      <c r="A48" s="8">
        <v>24</v>
      </c>
      <c r="B48" s="40" t="s">
        <v>118</v>
      </c>
      <c r="C48" s="42" t="s">
        <v>123</v>
      </c>
      <c r="D48" s="43">
        <v>160000</v>
      </c>
      <c r="E48" s="44">
        <v>160000</v>
      </c>
      <c r="F48" s="48"/>
      <c r="K48" s="36"/>
    </row>
    <row r="49" spans="1:11" s="37" customFormat="1" ht="27.75" customHeight="1" x14ac:dyDescent="0.2">
      <c r="A49" s="8">
        <v>25</v>
      </c>
      <c r="B49" s="40" t="s">
        <v>124</v>
      </c>
      <c r="C49" s="42" t="s">
        <v>119</v>
      </c>
      <c r="D49" s="43">
        <v>167800</v>
      </c>
      <c r="E49" s="44">
        <v>0</v>
      </c>
      <c r="F49" s="48"/>
      <c r="K49" s="36"/>
    </row>
    <row r="50" spans="1:11" s="37" customFormat="1" ht="26.25" customHeight="1" x14ac:dyDescent="0.2">
      <c r="A50" s="8">
        <v>26</v>
      </c>
      <c r="B50" s="40" t="s">
        <v>120</v>
      </c>
      <c r="C50" s="42" t="s">
        <v>121</v>
      </c>
      <c r="D50" s="43">
        <v>990000</v>
      </c>
      <c r="E50" s="44">
        <v>0</v>
      </c>
      <c r="F50" s="48"/>
      <c r="K50" s="36"/>
    </row>
    <row r="51" spans="1:11" s="37" customFormat="1" ht="27.75" customHeight="1" x14ac:dyDescent="0.2">
      <c r="A51" s="8">
        <v>27</v>
      </c>
      <c r="B51" s="40" t="s">
        <v>50</v>
      </c>
      <c r="C51" s="42" t="s">
        <v>122</v>
      </c>
      <c r="D51" s="43">
        <v>451500</v>
      </c>
      <c r="E51" s="44">
        <v>0</v>
      </c>
      <c r="F51" s="48"/>
      <c r="K51" s="36"/>
    </row>
    <row r="52" spans="1:11" s="37" customFormat="1" ht="27.75" customHeight="1" x14ac:dyDescent="0.2">
      <c r="A52" s="8">
        <v>28</v>
      </c>
      <c r="B52" s="40" t="s">
        <v>113</v>
      </c>
      <c r="C52" s="42" t="s">
        <v>114</v>
      </c>
      <c r="D52" s="43">
        <v>226500</v>
      </c>
      <c r="E52" s="44">
        <v>130000</v>
      </c>
      <c r="F52" s="48"/>
      <c r="K52" s="36"/>
    </row>
    <row r="53" spans="1:11" s="9" customFormat="1" ht="28.5" customHeight="1" x14ac:dyDescent="0.2">
      <c r="A53" s="26" t="s">
        <v>11</v>
      </c>
      <c r="B53" s="53" t="s">
        <v>5</v>
      </c>
      <c r="C53" s="60"/>
      <c r="D53" s="29">
        <f t="shared" ref="D53:E53" si="4">SUM(D54:D70)</f>
        <v>9096672</v>
      </c>
      <c r="E53" s="29">
        <f t="shared" si="4"/>
        <v>1350000</v>
      </c>
      <c r="F53" s="29"/>
      <c r="K53" s="30"/>
    </row>
    <row r="54" spans="1:11" ht="28.5" customHeight="1" x14ac:dyDescent="0.2">
      <c r="A54" s="8">
        <v>1</v>
      </c>
      <c r="B54" s="40" t="s">
        <v>28</v>
      </c>
      <c r="C54" s="42" t="s">
        <v>160</v>
      </c>
      <c r="D54" s="2">
        <v>435000</v>
      </c>
      <c r="E54" s="14">
        <v>200000</v>
      </c>
      <c r="F54" s="46"/>
    </row>
    <row r="55" spans="1:11" ht="24.75" customHeight="1" x14ac:dyDescent="0.2">
      <c r="A55" s="8">
        <v>2</v>
      </c>
      <c r="B55" s="40" t="s">
        <v>34</v>
      </c>
      <c r="C55" s="42" t="s">
        <v>161</v>
      </c>
      <c r="D55" s="2">
        <v>169600</v>
      </c>
      <c r="E55" s="14">
        <v>0</v>
      </c>
      <c r="F55" s="46"/>
    </row>
    <row r="56" spans="1:11" ht="26.25" customHeight="1" x14ac:dyDescent="0.2">
      <c r="A56" s="8">
        <v>3</v>
      </c>
      <c r="B56" s="40" t="s">
        <v>125</v>
      </c>
      <c r="C56" s="42" t="s">
        <v>55</v>
      </c>
      <c r="D56" s="2">
        <v>559000</v>
      </c>
      <c r="E56" s="14">
        <v>0</v>
      </c>
      <c r="F56" s="46"/>
    </row>
    <row r="57" spans="1:11" ht="21.75" customHeight="1" x14ac:dyDescent="0.2">
      <c r="A57" s="8">
        <v>4</v>
      </c>
      <c r="B57" s="40" t="s">
        <v>56</v>
      </c>
      <c r="C57" s="42" t="s">
        <v>57</v>
      </c>
      <c r="D57" s="2">
        <v>565000</v>
      </c>
      <c r="E57" s="14">
        <v>0</v>
      </c>
      <c r="F57" s="46"/>
    </row>
    <row r="58" spans="1:11" ht="24.75" customHeight="1" x14ac:dyDescent="0.2">
      <c r="A58" s="8">
        <v>5</v>
      </c>
      <c r="B58" s="40" t="s">
        <v>58</v>
      </c>
      <c r="C58" s="42" t="s">
        <v>59</v>
      </c>
      <c r="D58" s="2">
        <v>365000</v>
      </c>
      <c r="E58" s="14">
        <v>0</v>
      </c>
      <c r="F58" s="46"/>
    </row>
    <row r="59" spans="1:11" ht="23.25" customHeight="1" x14ac:dyDescent="0.2">
      <c r="A59" s="8">
        <v>6</v>
      </c>
      <c r="B59" s="40" t="s">
        <v>60</v>
      </c>
      <c r="C59" s="42" t="s">
        <v>61</v>
      </c>
      <c r="D59" s="2">
        <v>410000</v>
      </c>
      <c r="E59" s="14">
        <v>0</v>
      </c>
      <c r="F59" s="46"/>
    </row>
    <row r="60" spans="1:11" s="24" customFormat="1" ht="25.5" customHeight="1" x14ac:dyDescent="0.2">
      <c r="A60" s="8">
        <v>7</v>
      </c>
      <c r="B60" s="40" t="s">
        <v>68</v>
      </c>
      <c r="C60" s="42" t="s">
        <v>69</v>
      </c>
      <c r="D60" s="2">
        <v>800000</v>
      </c>
      <c r="E60" s="14">
        <v>400000</v>
      </c>
      <c r="F60" s="46"/>
      <c r="K60" s="23"/>
    </row>
    <row r="61" spans="1:11" s="24" customFormat="1" ht="47.25" customHeight="1" x14ac:dyDescent="0.2">
      <c r="A61" s="8">
        <v>8</v>
      </c>
      <c r="B61" s="40" t="s">
        <v>73</v>
      </c>
      <c r="C61" s="42" t="s">
        <v>162</v>
      </c>
      <c r="D61" s="2">
        <v>368584</v>
      </c>
      <c r="E61" s="14">
        <v>250000</v>
      </c>
      <c r="F61" s="46"/>
      <c r="K61" s="23"/>
    </row>
    <row r="62" spans="1:11" ht="28.5" customHeight="1" x14ac:dyDescent="0.2">
      <c r="A62" s="8">
        <v>9</v>
      </c>
      <c r="B62" s="40" t="s">
        <v>79</v>
      </c>
      <c r="C62" s="42" t="s">
        <v>163</v>
      </c>
      <c r="D62" s="2">
        <v>651938</v>
      </c>
      <c r="E62" s="14">
        <v>0</v>
      </c>
      <c r="F62" s="46"/>
    </row>
    <row r="63" spans="1:11" s="24" customFormat="1" ht="36.75" customHeight="1" x14ac:dyDescent="0.2">
      <c r="A63" s="8">
        <v>10</v>
      </c>
      <c r="B63" s="40" t="s">
        <v>27</v>
      </c>
      <c r="C63" s="42" t="s">
        <v>164</v>
      </c>
      <c r="D63" s="2">
        <v>569900</v>
      </c>
      <c r="E63" s="14">
        <v>200000</v>
      </c>
      <c r="F63" s="46"/>
      <c r="K63" s="23"/>
    </row>
    <row r="64" spans="1:11" ht="27" customHeight="1" x14ac:dyDescent="0.2">
      <c r="A64" s="8">
        <v>11</v>
      </c>
      <c r="B64" s="40" t="s">
        <v>71</v>
      </c>
      <c r="C64" s="42" t="s">
        <v>127</v>
      </c>
      <c r="D64" s="38">
        <v>570000</v>
      </c>
      <c r="E64" s="39"/>
      <c r="F64" s="46"/>
    </row>
    <row r="65" spans="1:11" ht="30" customHeight="1" x14ac:dyDescent="0.2">
      <c r="A65" s="8">
        <v>12</v>
      </c>
      <c r="B65" s="40" t="s">
        <v>72</v>
      </c>
      <c r="C65" s="42" t="s">
        <v>95</v>
      </c>
      <c r="D65" s="38">
        <v>453650</v>
      </c>
      <c r="E65" s="39">
        <v>300000</v>
      </c>
      <c r="F65" s="46"/>
    </row>
    <row r="66" spans="1:11" ht="31.5" customHeight="1" x14ac:dyDescent="0.2">
      <c r="A66" s="8">
        <v>13</v>
      </c>
      <c r="B66" s="40" t="s">
        <v>71</v>
      </c>
      <c r="C66" s="42" t="s">
        <v>126</v>
      </c>
      <c r="D66" s="38">
        <v>579000</v>
      </c>
      <c r="E66" s="39">
        <v>0</v>
      </c>
      <c r="F66" s="46"/>
    </row>
    <row r="67" spans="1:11" ht="48.75" customHeight="1" x14ac:dyDescent="0.2">
      <c r="A67" s="8">
        <v>14</v>
      </c>
      <c r="B67" s="40" t="s">
        <v>128</v>
      </c>
      <c r="C67" s="42" t="s">
        <v>129</v>
      </c>
      <c r="D67" s="38">
        <v>900000</v>
      </c>
      <c r="E67" s="39">
        <v>0</v>
      </c>
      <c r="F67" s="46"/>
    </row>
    <row r="68" spans="1:11" ht="28.5" customHeight="1" x14ac:dyDescent="0.2">
      <c r="A68" s="8">
        <v>15</v>
      </c>
      <c r="B68" s="40" t="s">
        <v>130</v>
      </c>
      <c r="C68" s="42" t="s">
        <v>131</v>
      </c>
      <c r="D68" s="38">
        <v>200000</v>
      </c>
      <c r="E68" s="39">
        <v>0</v>
      </c>
      <c r="F68" s="46"/>
    </row>
    <row r="69" spans="1:11" ht="22.5" customHeight="1" x14ac:dyDescent="0.2">
      <c r="A69" s="8">
        <v>16</v>
      </c>
      <c r="B69" s="40" t="s">
        <v>47</v>
      </c>
      <c r="C69" s="42" t="s">
        <v>132</v>
      </c>
      <c r="D69" s="38">
        <v>550000</v>
      </c>
      <c r="E69" s="39">
        <v>0</v>
      </c>
      <c r="F69" s="46"/>
    </row>
    <row r="70" spans="1:11" ht="34.5" customHeight="1" x14ac:dyDescent="0.2">
      <c r="A70" s="8">
        <v>17</v>
      </c>
      <c r="B70" s="40" t="s">
        <v>142</v>
      </c>
      <c r="C70" s="42" t="s">
        <v>143</v>
      </c>
      <c r="D70" s="38">
        <v>950000</v>
      </c>
      <c r="E70" s="39">
        <v>0</v>
      </c>
      <c r="F70" s="46"/>
    </row>
    <row r="71" spans="1:11" s="9" customFormat="1" ht="27" customHeight="1" x14ac:dyDescent="0.2">
      <c r="A71" s="26" t="s">
        <v>12</v>
      </c>
      <c r="B71" s="53" t="s">
        <v>6</v>
      </c>
      <c r="C71" s="60"/>
      <c r="D71" s="29">
        <f t="shared" ref="D71:E71" si="5">SUM(D72:D74)</f>
        <v>1396350</v>
      </c>
      <c r="E71" s="29">
        <f t="shared" si="5"/>
        <v>770000</v>
      </c>
      <c r="F71" s="29"/>
      <c r="K71" s="30"/>
    </row>
    <row r="72" spans="1:11" ht="36.75" customHeight="1" x14ac:dyDescent="0.2">
      <c r="A72" s="8">
        <v>1</v>
      </c>
      <c r="B72" s="40" t="s">
        <v>18</v>
      </c>
      <c r="C72" s="42" t="s">
        <v>165</v>
      </c>
      <c r="D72" s="2">
        <v>223000</v>
      </c>
      <c r="E72" s="14">
        <v>220000</v>
      </c>
      <c r="F72" s="46"/>
    </row>
    <row r="73" spans="1:11" ht="24" customHeight="1" x14ac:dyDescent="0.2">
      <c r="A73" s="8">
        <v>2</v>
      </c>
      <c r="B73" s="54" t="s">
        <v>35</v>
      </c>
      <c r="C73" s="58" t="s">
        <v>36</v>
      </c>
      <c r="D73" s="4">
        <v>333350</v>
      </c>
      <c r="E73" s="17">
        <v>0</v>
      </c>
      <c r="F73" s="46"/>
    </row>
    <row r="74" spans="1:11" s="10" customFormat="1" ht="29.25" customHeight="1" x14ac:dyDescent="0.2">
      <c r="A74" s="8">
        <v>3</v>
      </c>
      <c r="B74" s="40" t="s">
        <v>133</v>
      </c>
      <c r="C74" s="58" t="s">
        <v>134</v>
      </c>
      <c r="D74" s="5">
        <v>840000</v>
      </c>
      <c r="E74" s="17">
        <v>550000</v>
      </c>
      <c r="F74" s="49"/>
      <c r="K74" s="22"/>
    </row>
    <row r="75" spans="1:11" s="9" customFormat="1" ht="27" customHeight="1" x14ac:dyDescent="0.2">
      <c r="A75" s="26"/>
      <c r="B75" s="53" t="s">
        <v>7</v>
      </c>
      <c r="C75" s="60"/>
      <c r="D75" s="29">
        <f t="shared" ref="D75:E75" si="6">SUM(D76:D87)</f>
        <v>7507483.0499999998</v>
      </c>
      <c r="E75" s="29">
        <f t="shared" si="6"/>
        <v>1100000</v>
      </c>
      <c r="F75" s="29"/>
      <c r="K75" s="30"/>
    </row>
    <row r="76" spans="1:11" s="24" customFormat="1" ht="48.75" customHeight="1" x14ac:dyDescent="0.2">
      <c r="A76" s="8">
        <v>1</v>
      </c>
      <c r="B76" s="54" t="s">
        <v>14</v>
      </c>
      <c r="C76" s="42" t="s">
        <v>103</v>
      </c>
      <c r="D76" s="14">
        <v>504000</v>
      </c>
      <c r="E76" s="14">
        <v>250000</v>
      </c>
      <c r="F76" s="46"/>
      <c r="K76" s="23"/>
    </row>
    <row r="77" spans="1:11" s="24" customFormat="1" ht="24" customHeight="1" x14ac:dyDescent="0.2">
      <c r="A77" s="8">
        <v>2</v>
      </c>
      <c r="B77" s="40" t="s">
        <v>53</v>
      </c>
      <c r="C77" s="42" t="s">
        <v>54</v>
      </c>
      <c r="D77" s="3">
        <v>510000</v>
      </c>
      <c r="E77" s="14">
        <v>200000</v>
      </c>
      <c r="F77" s="46"/>
      <c r="K77" s="23"/>
    </row>
    <row r="78" spans="1:11" s="24" customFormat="1" ht="25.5" customHeight="1" x14ac:dyDescent="0.2">
      <c r="A78" s="8">
        <v>3</v>
      </c>
      <c r="B78" s="40" t="s">
        <v>62</v>
      </c>
      <c r="C78" s="42" t="s">
        <v>33</v>
      </c>
      <c r="D78" s="2">
        <v>529810.05000000005</v>
      </c>
      <c r="E78" s="14">
        <v>300000</v>
      </c>
      <c r="F78" s="46"/>
      <c r="K78" s="23"/>
    </row>
    <row r="79" spans="1:11" ht="35.25" customHeight="1" x14ac:dyDescent="0.2">
      <c r="A79" s="8">
        <v>4</v>
      </c>
      <c r="B79" s="54" t="s">
        <v>48</v>
      </c>
      <c r="C79" s="42" t="s">
        <v>84</v>
      </c>
      <c r="D79" s="2">
        <v>1000000</v>
      </c>
      <c r="E79" s="14">
        <v>0</v>
      </c>
      <c r="F79" s="46"/>
    </row>
    <row r="80" spans="1:11" s="24" customFormat="1" ht="29.25" customHeight="1" x14ac:dyDescent="0.2">
      <c r="A80" s="8">
        <v>5</v>
      </c>
      <c r="B80" s="54" t="s">
        <v>23</v>
      </c>
      <c r="C80" s="58" t="s">
        <v>24</v>
      </c>
      <c r="D80" s="4">
        <v>302300</v>
      </c>
      <c r="E80" s="17">
        <v>100000</v>
      </c>
      <c r="F80" s="46"/>
      <c r="K80" s="23"/>
    </row>
    <row r="81" spans="1:11" ht="36" customHeight="1" x14ac:dyDescent="0.2">
      <c r="A81" s="8">
        <v>6</v>
      </c>
      <c r="B81" s="40" t="s">
        <v>21</v>
      </c>
      <c r="C81" s="42" t="s">
        <v>22</v>
      </c>
      <c r="D81" s="4">
        <v>300000</v>
      </c>
      <c r="E81" s="14">
        <v>0</v>
      </c>
      <c r="F81" s="46"/>
    </row>
    <row r="82" spans="1:11" ht="38.25" customHeight="1" x14ac:dyDescent="0.2">
      <c r="A82" s="8">
        <v>7</v>
      </c>
      <c r="B82" s="40" t="s">
        <v>146</v>
      </c>
      <c r="C82" s="42" t="s">
        <v>135</v>
      </c>
      <c r="D82" s="2">
        <v>155000</v>
      </c>
      <c r="E82" s="14">
        <v>150000</v>
      </c>
      <c r="F82" s="46"/>
    </row>
    <row r="83" spans="1:11" ht="24" customHeight="1" x14ac:dyDescent="0.2">
      <c r="A83" s="8">
        <v>8</v>
      </c>
      <c r="B83" s="40" t="s">
        <v>137</v>
      </c>
      <c r="C83" s="42" t="s">
        <v>136</v>
      </c>
      <c r="D83" s="2">
        <v>176893</v>
      </c>
      <c r="E83" s="14">
        <v>100000</v>
      </c>
      <c r="F83" s="46"/>
    </row>
    <row r="84" spans="1:11" ht="27.75" customHeight="1" x14ac:dyDescent="0.2">
      <c r="A84" s="8">
        <v>9</v>
      </c>
      <c r="B84" s="40" t="s">
        <v>82</v>
      </c>
      <c r="C84" s="42" t="s">
        <v>138</v>
      </c>
      <c r="D84" s="2">
        <v>265000</v>
      </c>
      <c r="E84" s="14">
        <v>0</v>
      </c>
      <c r="F84" s="46"/>
    </row>
    <row r="85" spans="1:11" ht="32.25" customHeight="1" x14ac:dyDescent="0.2">
      <c r="A85" s="8">
        <v>10</v>
      </c>
      <c r="B85" s="40" t="s">
        <v>139</v>
      </c>
      <c r="C85" s="42" t="s">
        <v>140</v>
      </c>
      <c r="D85" s="2">
        <v>1954480</v>
      </c>
      <c r="E85" s="14">
        <v>0</v>
      </c>
      <c r="F85" s="46"/>
    </row>
    <row r="86" spans="1:11" ht="33" customHeight="1" x14ac:dyDescent="0.2">
      <c r="A86" s="8">
        <v>11</v>
      </c>
      <c r="B86" s="40" t="s">
        <v>141</v>
      </c>
      <c r="C86" s="42" t="s">
        <v>49</v>
      </c>
      <c r="D86" s="2">
        <v>920000</v>
      </c>
      <c r="E86" s="14">
        <v>0</v>
      </c>
      <c r="F86" s="46"/>
    </row>
    <row r="87" spans="1:11" ht="38.25" customHeight="1" x14ac:dyDescent="0.2">
      <c r="A87" s="8">
        <v>12</v>
      </c>
      <c r="B87" s="40" t="s">
        <v>144</v>
      </c>
      <c r="C87" s="42" t="s">
        <v>145</v>
      </c>
      <c r="D87" s="2">
        <v>890000</v>
      </c>
      <c r="E87" s="14">
        <v>0</v>
      </c>
      <c r="F87" s="46"/>
    </row>
    <row r="88" spans="1:11" s="9" customFormat="1" ht="30" customHeight="1" x14ac:dyDescent="0.2">
      <c r="A88" s="34">
        <f>SUM(A87,A74,A70,A52,A23,A16,A11)</f>
        <v>77</v>
      </c>
      <c r="B88" s="56" t="s">
        <v>13</v>
      </c>
      <c r="C88" s="61"/>
      <c r="D88" s="35">
        <f>SUM(D4+D12+D17+D24+D53++D71+D75)</f>
        <v>43550526.210000001</v>
      </c>
      <c r="E88" s="35">
        <f t="shared" ref="E88" si="7">SUM(E4+E12+E17+E24+E53++E71+E75)</f>
        <v>9580000</v>
      </c>
      <c r="F88" s="35"/>
      <c r="K88" s="30"/>
    </row>
    <row r="89" spans="1:11" ht="25.5" customHeight="1" x14ac:dyDescent="0.2">
      <c r="C89" s="13"/>
      <c r="D89" s="6"/>
      <c r="E89" s="6"/>
    </row>
    <row r="90" spans="1:11" x14ac:dyDescent="0.2">
      <c r="E90" s="1"/>
    </row>
    <row r="91" spans="1:11" ht="15" customHeight="1" x14ac:dyDescent="0.2">
      <c r="C91" s="13"/>
      <c r="D91" s="6"/>
      <c r="E91" s="67" t="s">
        <v>148</v>
      </c>
      <c r="F91" s="67"/>
    </row>
    <row r="92" spans="1:11" x14ac:dyDescent="0.2">
      <c r="C92" s="13"/>
      <c r="D92" s="6"/>
      <c r="E92" s="6"/>
    </row>
    <row r="93" spans="1:11" x14ac:dyDescent="0.2">
      <c r="C93" s="13"/>
      <c r="D93" s="6"/>
      <c r="E93" s="63"/>
      <c r="F93" s="62"/>
    </row>
    <row r="94" spans="1:11" x14ac:dyDescent="0.2">
      <c r="C94" s="13"/>
      <c r="D94" s="6"/>
      <c r="E94" s="7" t="s">
        <v>167</v>
      </c>
    </row>
    <row r="95" spans="1:11" x14ac:dyDescent="0.2">
      <c r="C95" s="13"/>
      <c r="D95" s="6"/>
      <c r="E95" s="6"/>
    </row>
    <row r="96" spans="1:11" x14ac:dyDescent="0.2">
      <c r="C96" s="13"/>
      <c r="D96" s="6"/>
      <c r="E96" s="6"/>
    </row>
    <row r="97" spans="3:5" x14ac:dyDescent="0.2">
      <c r="C97" s="13"/>
      <c r="D97" s="6"/>
      <c r="E97" s="6"/>
    </row>
    <row r="98" spans="3:5" x14ac:dyDescent="0.2">
      <c r="E98" s="1"/>
    </row>
    <row r="99" spans="3:5" ht="12" customHeight="1" x14ac:dyDescent="0.2">
      <c r="C99" s="13"/>
      <c r="D99" s="6"/>
      <c r="E99" s="6"/>
    </row>
    <row r="100" spans="3:5" x14ac:dyDescent="0.2">
      <c r="E100" s="1"/>
    </row>
    <row r="101" spans="3:5" x14ac:dyDescent="0.2">
      <c r="E101" s="1"/>
    </row>
    <row r="102" spans="3:5" x14ac:dyDescent="0.2">
      <c r="E102" s="1"/>
    </row>
    <row r="103" spans="3:5" x14ac:dyDescent="0.2">
      <c r="E103" s="1"/>
    </row>
    <row r="104" spans="3:5" x14ac:dyDescent="0.2">
      <c r="E104" s="1"/>
    </row>
    <row r="105" spans="3:5" x14ac:dyDescent="0.2">
      <c r="E105" s="1"/>
    </row>
    <row r="106" spans="3:5" x14ac:dyDescent="0.2">
      <c r="E106" s="1"/>
    </row>
    <row r="107" spans="3:5" x14ac:dyDescent="0.2">
      <c r="E107" s="1"/>
    </row>
    <row r="108" spans="3:5" x14ac:dyDescent="0.2">
      <c r="E108" s="1"/>
    </row>
    <row r="109" spans="3:5" x14ac:dyDescent="0.2">
      <c r="E109" s="1"/>
    </row>
  </sheetData>
  <mergeCells count="3">
    <mergeCell ref="B4:C4"/>
    <mergeCell ref="B1:F1"/>
    <mergeCell ref="E91:F9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0" fitToHeight="17" orientation="portrait" horizontalDpi="4294967294" verticalDpi="4294967294" r:id="rId1"/>
  <headerFooter>
    <oddFooter>&amp;R&amp;P</oddFooter>
  </headerFooter>
  <rowBreaks count="2" manualBreakCount="2">
    <brk id="38" max="6" man="1"/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2017-08-28T09:44:22Z</dcterms:modified>
</cp:coreProperties>
</file>